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DIAGRAMMES de SIMPSON/"/>
    </mc:Choice>
  </mc:AlternateContent>
  <xr:revisionPtr revIDLastSave="0" documentId="8_{EC3FF284-C8BC-F245-9FBD-3963BD3005FC}" xr6:coauthVersionLast="47" xr6:coauthVersionMax="47" xr10:uidLastSave="{00000000-0000-0000-0000-000000000000}"/>
  <bookViews>
    <workbookView xWindow="6200" yWindow="460" windowWidth="21960" windowHeight="22580" tabRatio="587" xr2:uid="{00000000-000D-0000-FFFF-FFFF00000000}"/>
  </bookViews>
  <sheets>
    <sheet name="Feuil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20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D19" i="2"/>
  <c r="C35" i="2"/>
  <c r="C34" i="2"/>
  <c r="C33" i="2"/>
  <c r="C31" i="2"/>
  <c r="C29" i="2"/>
  <c r="C27" i="2"/>
  <c r="C26" i="2"/>
  <c r="C25" i="2"/>
  <c r="C24" i="2"/>
  <c r="C23" i="2"/>
  <c r="C22" i="2"/>
  <c r="C21" i="2"/>
  <c r="C20" i="2"/>
  <c r="C19" i="2"/>
  <c r="D55" i="2"/>
  <c r="C55" i="2"/>
  <c r="D64" i="2"/>
  <c r="D65" i="2"/>
  <c r="D66" i="2"/>
  <c r="D67" i="2"/>
  <c r="D68" i="2"/>
  <c r="D56" i="2"/>
  <c r="D57" i="2"/>
  <c r="D58" i="2"/>
  <c r="D59" i="2"/>
  <c r="D60" i="2"/>
  <c r="D61" i="2"/>
  <c r="D62" i="2"/>
  <c r="D63" i="2"/>
  <c r="D69" i="2"/>
  <c r="D70" i="2"/>
  <c r="D71" i="2"/>
  <c r="C57" i="2"/>
  <c r="C58" i="2"/>
  <c r="C59" i="2"/>
  <c r="C60" i="2"/>
  <c r="C61" i="2"/>
  <c r="C62" i="2"/>
  <c r="C63" i="2"/>
  <c r="C65" i="2"/>
  <c r="C67" i="2"/>
  <c r="C69" i="2"/>
  <c r="C70" i="2"/>
  <c r="C71" i="2"/>
  <c r="C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56" i="2"/>
</calcChain>
</file>

<file path=xl/sharedStrings.xml><?xml version="1.0" encoding="utf-8"?>
<sst xmlns="http://schemas.openxmlformats.org/spreadsheetml/2006/main" count="20" uniqueCount="10">
  <si>
    <t>2-5</t>
  </si>
  <si>
    <t>17bis</t>
  </si>
  <si>
    <t>Log10</t>
  </si>
  <si>
    <t>E.h.onager</t>
  </si>
  <si>
    <t>n=environ 30</t>
  </si>
  <si>
    <t>AC 1937-51</t>
  </si>
  <si>
    <t>Poney</t>
  </si>
  <si>
    <t>Longueil Ste Marie</t>
  </si>
  <si>
    <t>Ane</t>
  </si>
  <si>
    <t>PA 1948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</si>
</sst>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9"/>
      <name val="Geneva"/>
    </font>
    <font>
      <b/>
      <sz val="9"/>
      <name val="Geneva"/>
      <family val="2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6457065732872"/>
          <c:y val="6.7961379833446578E-2"/>
          <c:w val="0.66666698393858503"/>
          <c:h val="0.77346522762827297"/>
        </c:manualLayout>
      </c:layout>
      <c:lineChart>
        <c:grouping val="standard"/>
        <c:varyColors val="0"/>
        <c:ser>
          <c:idx val="1"/>
          <c:order val="0"/>
          <c:tx>
            <c:strRef>
              <c:f>Feuil1!$C$55</c:f>
              <c:strCache>
                <c:ptCount val="1"/>
                <c:pt idx="0">
                  <c:v>Longueil Ste Marie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Feuil1!$B$56:$B$71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Feuil1!$C$56:$C$71</c:f>
              <c:numCache>
                <c:formatCode>0.000</c:formatCode>
                <c:ptCount val="16"/>
                <c:pt idx="0">
                  <c:v>-4.8441803550404616E-2</c:v>
                </c:pt>
                <c:pt idx="1">
                  <c:v>-4.4273955366487705E-2</c:v>
                </c:pt>
                <c:pt idx="2">
                  <c:v>-0.123463644922571</c:v>
                </c:pt>
                <c:pt idx="3">
                  <c:v>1.6881796300308949E-2</c:v>
                </c:pt>
                <c:pt idx="4">
                  <c:v>-3.3855956099841933E-3</c:v>
                </c:pt>
                <c:pt idx="5">
                  <c:v>-2.2015739817720092E-2</c:v>
                </c:pt>
                <c:pt idx="6">
                  <c:v>-1.7084890664726293E-2</c:v>
                </c:pt>
                <c:pt idx="7">
                  <c:v>-7.9181246047624887E-2</c:v>
                </c:pt>
                <c:pt idx="9">
                  <c:v>-2.9834524463505874E-2</c:v>
                </c:pt>
                <c:pt idx="11">
                  <c:v>-3.9945839349512013E-2</c:v>
                </c:pt>
                <c:pt idx="13">
                  <c:v>-7.4328743253212703E-2</c:v>
                </c:pt>
                <c:pt idx="14">
                  <c:v>-2.2094079567819946E-2</c:v>
                </c:pt>
                <c:pt idx="15">
                  <c:v>-8.3044685950132369E-2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3-B643-B10D-BCD3B0B7B06C}"/>
            </c:ext>
          </c:extLst>
        </c:ser>
        <c:ser>
          <c:idx val="0"/>
          <c:order val="1"/>
          <c:tx>
            <c:strRef>
              <c:f>Feuil1!$D$55</c:f>
              <c:strCache>
                <c:ptCount val="1"/>
                <c:pt idx="0">
                  <c:v>Poney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Feuil1!$B$56:$B$71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Feuil1!$D$56:$D$71</c:f>
              <c:numCache>
                <c:formatCode>0.000</c:formatCode>
                <c:ptCount val="16"/>
                <c:pt idx="0">
                  <c:v>-7.0491183921794764E-3</c:v>
                </c:pt>
                <c:pt idx="1">
                  <c:v>-8.3192021396857108E-2</c:v>
                </c:pt>
                <c:pt idx="2">
                  <c:v>-0.13852739135844705</c:v>
                </c:pt>
                <c:pt idx="3">
                  <c:v>-1.3081427077134444E-2</c:v>
                </c:pt>
                <c:pt idx="4">
                  <c:v>-5.124621125842399E-2</c:v>
                </c:pt>
                <c:pt idx="5">
                  <c:v>-6.7773230378395111E-2</c:v>
                </c:pt>
                <c:pt idx="6">
                  <c:v>-3.3475306852895681E-2</c:v>
                </c:pt>
                <c:pt idx="7">
                  <c:v>-5.4357662322592759E-2</c:v>
                </c:pt>
                <c:pt idx="8">
                  <c:v>-7.9842776231745294E-2</c:v>
                </c:pt>
                <c:pt idx="9">
                  <c:v>-3.9594361752662177E-2</c:v>
                </c:pt>
                <c:pt idx="10">
                  <c:v>-0.12821214980611906</c:v>
                </c:pt>
                <c:pt idx="11">
                  <c:v>-5.6132600442787339E-2</c:v>
                </c:pt>
                <c:pt idx="12">
                  <c:v>-6.0354388788141256E-2</c:v>
                </c:pt>
                <c:pt idx="13">
                  <c:v>-0.15350998930083759</c:v>
                </c:pt>
                <c:pt idx="14">
                  <c:v>-5.5010925768269825E-2</c:v>
                </c:pt>
                <c:pt idx="15">
                  <c:v>-0.12736411399848979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3-B643-B10D-BCD3B0B7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989392"/>
        <c:axId val="1"/>
      </c:lineChart>
      <c:catAx>
        <c:axId val="10569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05698939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62610392781051"/>
          <c:y val="0.40129576663558936"/>
          <c:w val="0.20272914131465744"/>
          <c:h val="0.106796454023987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6741128044755"/>
          <c:y val="6.774196215897578E-2"/>
          <c:w val="0.66731580902295207"/>
          <c:h val="0.77419385324543744"/>
        </c:manualLayout>
      </c:layout>
      <c:lineChart>
        <c:grouping val="standard"/>
        <c:varyColors val="0"/>
        <c:ser>
          <c:idx val="1"/>
          <c:order val="0"/>
          <c:tx>
            <c:strRef>
              <c:f>Feuil1!$C$19</c:f>
              <c:strCache>
                <c:ptCount val="1"/>
                <c:pt idx="0">
                  <c:v>Longueil Ste Marie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Feuil1!$C$20:$C$35</c:f>
              <c:numCache>
                <c:formatCode>0.000</c:formatCode>
                <c:ptCount val="16"/>
                <c:pt idx="0">
                  <c:v>-4.8441803550404616E-2</c:v>
                </c:pt>
                <c:pt idx="1">
                  <c:v>-4.4273955366487705E-2</c:v>
                </c:pt>
                <c:pt idx="2">
                  <c:v>-0.123463644922571</c:v>
                </c:pt>
                <c:pt idx="3">
                  <c:v>1.6881796300308949E-2</c:v>
                </c:pt>
                <c:pt idx="4">
                  <c:v>-3.3855956099841933E-3</c:v>
                </c:pt>
                <c:pt idx="5">
                  <c:v>-2.2015739817720092E-2</c:v>
                </c:pt>
                <c:pt idx="6">
                  <c:v>-1.7084890664726293E-2</c:v>
                </c:pt>
                <c:pt idx="7">
                  <c:v>-7.9181246047624887E-2</c:v>
                </c:pt>
                <c:pt idx="9">
                  <c:v>-2.9834524463505874E-2</c:v>
                </c:pt>
                <c:pt idx="11">
                  <c:v>-3.9945839349512013E-2</c:v>
                </c:pt>
                <c:pt idx="13">
                  <c:v>-7.4328743253212703E-2</c:v>
                </c:pt>
                <c:pt idx="14">
                  <c:v>-2.2094079567819946E-2</c:v>
                </c:pt>
                <c:pt idx="15">
                  <c:v>-8.3044685950132369E-2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A-0B4D-B290-A8822890A98A}"/>
            </c:ext>
          </c:extLst>
        </c:ser>
        <c:ser>
          <c:idx val="0"/>
          <c:order val="1"/>
          <c:tx>
            <c:strRef>
              <c:f>Feuil1!$D$19</c:f>
              <c:strCache>
                <c:ptCount val="1"/>
                <c:pt idx="0">
                  <c:v>Ane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strRef>
              <c:f>Feuil1!$B$20:$B$35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Feuil1!$D$20:$D$35</c:f>
              <c:numCache>
                <c:formatCode>0.000</c:formatCode>
                <c:ptCount val="16"/>
                <c:pt idx="0">
                  <c:v>8.4630477860681008E-3</c:v>
                </c:pt>
                <c:pt idx="1">
                  <c:v>-7.2762493177925158E-2</c:v>
                </c:pt>
                <c:pt idx="2">
                  <c:v>-5.0912977773959422E-2</c:v>
                </c:pt>
                <c:pt idx="3">
                  <c:v>-3.5824554215694304E-2</c:v>
                </c:pt>
                <c:pt idx="4">
                  <c:v>-7.7311701697351243E-2</c:v>
                </c:pt>
                <c:pt idx="5">
                  <c:v>-2.2015739817720092E-2</c:v>
                </c:pt>
                <c:pt idx="6">
                  <c:v>-5.0508646151676162E-2</c:v>
                </c:pt>
                <c:pt idx="7">
                  <c:v>-7.2841068016605837E-2</c:v>
                </c:pt>
                <c:pt idx="8">
                  <c:v>-4.4266621970549203E-2</c:v>
                </c:pt>
                <c:pt idx="9">
                  <c:v>-5.9797747840949045E-2</c:v>
                </c:pt>
                <c:pt idx="10">
                  <c:v>-0.11139865079646905</c:v>
                </c:pt>
                <c:pt idx="11">
                  <c:v>-2.4340766018936089E-2</c:v>
                </c:pt>
                <c:pt idx="12">
                  <c:v>-3.7289084719447807E-2</c:v>
                </c:pt>
                <c:pt idx="13">
                  <c:v>-7.3819536225996352E-3</c:v>
                </c:pt>
                <c:pt idx="14">
                  <c:v>-7.6029276407776347E-2</c:v>
                </c:pt>
                <c:pt idx="15">
                  <c:v>-6.4021448636701894E-2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A-0B4D-B290-A8822890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968416"/>
        <c:axId val="1"/>
      </c:lineChart>
      <c:catAx>
        <c:axId val="107396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07396841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0474374234685"/>
          <c:y val="0.40322596523199866"/>
          <c:w val="0.20233482256089511"/>
          <c:h val="0.106451654821247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36</xdr:row>
      <xdr:rowOff>76200</xdr:rowOff>
    </xdr:from>
    <xdr:to>
      <xdr:col>12</xdr:col>
      <xdr:colOff>762000</xdr:colOff>
      <xdr:row>60</xdr:row>
      <xdr:rowOff>38100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D26DE0D9-D27E-8219-B94F-AC8877791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12</xdr:col>
      <xdr:colOff>749300</xdr:colOff>
      <xdr:row>24</xdr:row>
      <xdr:rowOff>139700</xdr:rowOff>
    </xdr:to>
    <xdr:graphicFrame macro="">
      <xdr:nvGraphicFramePr>
        <xdr:cNvPr id="1026" name="Graphique 2">
          <a:extLst>
            <a:ext uri="{FF2B5EF4-FFF2-40B4-BE49-F238E27FC236}">
              <a16:creationId xmlns:a16="http://schemas.microsoft.com/office/drawing/2014/main" id="{716D7A09-D44D-3D98-067F-C192F1E19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M34" sqref="M34"/>
    </sheetView>
  </sheetViews>
  <sheetFormatPr baseColWidth="10" defaultRowHeight="13" x14ac:dyDescent="0.2"/>
  <cols>
    <col min="1" max="16384" width="10.83203125" style="6"/>
  </cols>
  <sheetData>
    <row r="1" spans="1:4" x14ac:dyDescent="0.2">
      <c r="A1" s="13" t="s">
        <v>4</v>
      </c>
      <c r="B1" s="16"/>
      <c r="C1" s="17"/>
      <c r="D1" s="18" t="s">
        <v>9</v>
      </c>
    </row>
    <row r="2" spans="1:4" x14ac:dyDescent="0.2">
      <c r="A2" s="14" t="s">
        <v>3</v>
      </c>
      <c r="B2" s="18"/>
      <c r="C2" s="17" t="s">
        <v>7</v>
      </c>
      <c r="D2" s="18" t="s">
        <v>8</v>
      </c>
    </row>
    <row r="3" spans="1:4" x14ac:dyDescent="0.2">
      <c r="A3" s="12">
        <v>55.9</v>
      </c>
      <c r="B3" s="8">
        <v>16</v>
      </c>
      <c r="C3" s="15">
        <v>50</v>
      </c>
      <c r="D3">
        <v>57</v>
      </c>
    </row>
    <row r="4" spans="1:4" x14ac:dyDescent="0.2">
      <c r="A4" s="12">
        <v>348.80645161290323</v>
      </c>
      <c r="B4" s="8">
        <v>23</v>
      </c>
      <c r="C4" s="15">
        <v>315</v>
      </c>
      <c r="D4">
        <v>295</v>
      </c>
    </row>
    <row r="5" spans="1:4" x14ac:dyDescent="0.2">
      <c r="A5" s="12">
        <v>116.93548387096774</v>
      </c>
      <c r="B5" s="8">
        <v>3</v>
      </c>
      <c r="C5" s="5">
        <v>88</v>
      </c>
      <c r="D5" s="19">
        <v>104</v>
      </c>
    </row>
    <row r="6" spans="1:4" x14ac:dyDescent="0.2">
      <c r="A6" s="12">
        <v>100.99677419354839</v>
      </c>
      <c r="B6" s="8">
        <v>4</v>
      </c>
      <c r="C6" s="5">
        <v>105</v>
      </c>
      <c r="D6" s="6">
        <v>93</v>
      </c>
    </row>
    <row r="7" spans="1:4" x14ac:dyDescent="0.2">
      <c r="A7" s="12">
        <v>115.9</v>
      </c>
      <c r="B7" s="9" t="s">
        <v>0</v>
      </c>
      <c r="C7" s="5">
        <v>115</v>
      </c>
      <c r="D7" s="6">
        <v>97</v>
      </c>
    </row>
    <row r="8" spans="1:4" x14ac:dyDescent="0.2">
      <c r="A8" s="12">
        <v>105.2</v>
      </c>
      <c r="B8" s="8">
        <v>5</v>
      </c>
      <c r="C8" s="5">
        <v>100</v>
      </c>
      <c r="D8" s="6">
        <v>100</v>
      </c>
    </row>
    <row r="9" spans="1:4" x14ac:dyDescent="0.2">
      <c r="A9" s="12">
        <v>56.166666666666664</v>
      </c>
      <c r="B9" s="8">
        <v>17</v>
      </c>
      <c r="C9" s="5">
        <v>54</v>
      </c>
      <c r="D9">
        <v>50</v>
      </c>
    </row>
    <row r="10" spans="1:4" x14ac:dyDescent="0.2">
      <c r="A10" s="12">
        <v>40.799999999999997</v>
      </c>
      <c r="B10" s="8" t="s">
        <v>1</v>
      </c>
      <c r="C10" s="5">
        <v>34</v>
      </c>
      <c r="D10" s="6">
        <v>34.5</v>
      </c>
    </row>
    <row r="11" spans="1:4" x14ac:dyDescent="0.2">
      <c r="A11" s="12">
        <v>197.1</v>
      </c>
      <c r="B11" s="8">
        <v>13</v>
      </c>
      <c r="C11" s="15"/>
      <c r="D11">
        <v>178</v>
      </c>
    </row>
    <row r="12" spans="1:4" x14ac:dyDescent="0.2">
      <c r="A12" s="12">
        <v>48.2</v>
      </c>
      <c r="B12" s="8">
        <v>10</v>
      </c>
      <c r="C12" s="3">
        <v>45</v>
      </c>
      <c r="D12">
        <v>42</v>
      </c>
    </row>
    <row r="13" spans="1:4" x14ac:dyDescent="0.2">
      <c r="A13" s="12">
        <v>102.1</v>
      </c>
      <c r="B13" s="8">
        <v>25</v>
      </c>
      <c r="C13" s="3"/>
      <c r="D13">
        <v>79</v>
      </c>
    </row>
    <row r="14" spans="1:4" x14ac:dyDescent="0.2">
      <c r="A14" s="12">
        <v>89.9</v>
      </c>
      <c r="B14" s="8">
        <v>28</v>
      </c>
      <c r="C14" s="3">
        <v>82</v>
      </c>
      <c r="D14">
        <v>85</v>
      </c>
    </row>
    <row r="15" spans="1:4" x14ac:dyDescent="0.2">
      <c r="A15" s="12">
        <v>63.2</v>
      </c>
      <c r="B15" s="8">
        <v>9</v>
      </c>
      <c r="C15" s="3"/>
      <c r="D15">
        <v>58</v>
      </c>
    </row>
    <row r="16" spans="1:4" x14ac:dyDescent="0.2">
      <c r="A16" s="12">
        <v>14.24</v>
      </c>
      <c r="B16" s="8">
        <v>20</v>
      </c>
      <c r="C16" s="3">
        <v>12</v>
      </c>
      <c r="D16">
        <v>14</v>
      </c>
    </row>
    <row r="17" spans="1:4" x14ac:dyDescent="0.2">
      <c r="A17" s="12">
        <v>144.15</v>
      </c>
      <c r="B17" s="8">
        <v>31</v>
      </c>
      <c r="C17" s="4">
        <v>137</v>
      </c>
      <c r="D17" s="6">
        <v>121</v>
      </c>
    </row>
    <row r="18" spans="1:4" x14ac:dyDescent="0.2">
      <c r="A18" s="12">
        <v>162.23684210526315</v>
      </c>
      <c r="B18" s="8">
        <v>32</v>
      </c>
      <c r="C18" s="4">
        <v>134</v>
      </c>
      <c r="D18">
        <v>140</v>
      </c>
    </row>
    <row r="19" spans="1:4" x14ac:dyDescent="0.2">
      <c r="A19" s="13" t="s">
        <v>2</v>
      </c>
      <c r="B19" s="18"/>
      <c r="C19" s="17" t="str">
        <f>C2</f>
        <v>Longueil Ste Marie</v>
      </c>
      <c r="D19" s="17" t="str">
        <f>D2</f>
        <v>Ane</v>
      </c>
    </row>
    <row r="20" spans="1:4" x14ac:dyDescent="0.2">
      <c r="A20" s="11">
        <f>LOG10(A3)</f>
        <v>1.7474118078864234</v>
      </c>
      <c r="B20" s="8">
        <v>16</v>
      </c>
      <c r="C20" s="10">
        <f>LOG10(C3)-LOG10($A3)</f>
        <v>-4.8441803550404616E-2</v>
      </c>
      <c r="D20" s="10">
        <f>LOG10(D3)-LOG10($A3)</f>
        <v>8.4630477860681008E-3</v>
      </c>
    </row>
    <row r="21" spans="1:4" x14ac:dyDescent="0.2">
      <c r="A21" s="11">
        <f t="shared" ref="A21:A35" si="0">LOG10(A4)</f>
        <v>2.5425845091560881</v>
      </c>
      <c r="B21" s="8">
        <v>23</v>
      </c>
      <c r="C21" s="10">
        <f t="shared" ref="C21:C27" si="1">LOG10(C4)-LOG10($A4)</f>
        <v>-4.4273955366487705E-2</v>
      </c>
      <c r="D21" s="10">
        <f t="shared" ref="D21:D35" si="2">LOG10(D4)-LOG10($A4)</f>
        <v>-7.2762493177925158E-2</v>
      </c>
    </row>
    <row r="22" spans="1:4" x14ac:dyDescent="0.2">
      <c r="A22" s="11">
        <f t="shared" si="0"/>
        <v>2.0679463170727397</v>
      </c>
      <c r="B22" s="8">
        <v>3</v>
      </c>
      <c r="C22" s="10">
        <f t="shared" si="1"/>
        <v>-0.123463644922571</v>
      </c>
      <c r="D22" s="10">
        <f t="shared" si="2"/>
        <v>-5.0912977773959422E-2</v>
      </c>
    </row>
    <row r="23" spans="1:4" x14ac:dyDescent="0.2">
      <c r="A23" s="11">
        <f t="shared" si="0"/>
        <v>2.0043075027696293</v>
      </c>
      <c r="B23" s="8">
        <v>4</v>
      </c>
      <c r="C23" s="10">
        <f t="shared" si="1"/>
        <v>1.6881796300308949E-2</v>
      </c>
      <c r="D23" s="10">
        <f t="shared" si="2"/>
        <v>-3.5824554215694304E-2</v>
      </c>
    </row>
    <row r="24" spans="1:4" x14ac:dyDescent="0.2">
      <c r="A24" s="11">
        <f t="shared" si="0"/>
        <v>2.064083435963596</v>
      </c>
      <c r="B24" s="9" t="s">
        <v>0</v>
      </c>
      <c r="C24" s="10">
        <f t="shared" si="1"/>
        <v>-3.3855956099841933E-3</v>
      </c>
      <c r="D24" s="10">
        <f t="shared" si="2"/>
        <v>-7.7311701697351243E-2</v>
      </c>
    </row>
    <row r="25" spans="1:4" x14ac:dyDescent="0.2">
      <c r="A25" s="11">
        <f t="shared" si="0"/>
        <v>2.0220157398177201</v>
      </c>
      <c r="B25" s="8">
        <v>5</v>
      </c>
      <c r="C25" s="10">
        <f t="shared" si="1"/>
        <v>-2.2015739817720092E-2</v>
      </c>
      <c r="D25" s="10">
        <f t="shared" si="2"/>
        <v>-2.2015739817720092E-2</v>
      </c>
    </row>
    <row r="26" spans="1:4" x14ac:dyDescent="0.2">
      <c r="A26" s="11">
        <f t="shared" si="0"/>
        <v>1.7494786504876949</v>
      </c>
      <c r="B26" s="8">
        <v>17</v>
      </c>
      <c r="C26" s="10">
        <f t="shared" si="1"/>
        <v>-1.7084890664726293E-2</v>
      </c>
      <c r="D26" s="10">
        <f t="shared" si="2"/>
        <v>-5.0508646151676162E-2</v>
      </c>
    </row>
    <row r="27" spans="1:4" x14ac:dyDescent="0.2">
      <c r="A27" s="11">
        <f t="shared" si="0"/>
        <v>1.61066016308988</v>
      </c>
      <c r="B27" s="8" t="s">
        <v>1</v>
      </c>
      <c r="C27" s="10">
        <f t="shared" si="1"/>
        <v>-7.9181246047624887E-2</v>
      </c>
      <c r="D27" s="10">
        <f t="shared" si="2"/>
        <v>-7.2841068016605837E-2</v>
      </c>
    </row>
    <row r="28" spans="1:4" x14ac:dyDescent="0.2">
      <c r="A28" s="11">
        <f t="shared" si="0"/>
        <v>2.2946866242794433</v>
      </c>
      <c r="B28" s="8">
        <v>13</v>
      </c>
      <c r="C28" s="10"/>
      <c r="D28" s="10">
        <f t="shared" si="2"/>
        <v>-4.4266621970549203E-2</v>
      </c>
    </row>
    <row r="29" spans="1:4" x14ac:dyDescent="0.2">
      <c r="A29" s="11">
        <f t="shared" si="0"/>
        <v>1.6830470382388496</v>
      </c>
      <c r="B29" s="8">
        <v>10</v>
      </c>
      <c r="C29" s="10">
        <f>LOG10(C12)-LOG10($A12)</f>
        <v>-2.9834524463505874E-2</v>
      </c>
      <c r="D29" s="10">
        <f t="shared" si="2"/>
        <v>-5.9797747840949045E-2</v>
      </c>
    </row>
    <row r="30" spans="1:4" x14ac:dyDescent="0.2">
      <c r="A30" s="11">
        <f t="shared" si="0"/>
        <v>2.0090257420869104</v>
      </c>
      <c r="B30" s="8">
        <v>25</v>
      </c>
      <c r="C30" s="10"/>
      <c r="D30" s="10">
        <f t="shared" si="2"/>
        <v>-0.11139865079646905</v>
      </c>
    </row>
    <row r="31" spans="1:4" x14ac:dyDescent="0.2">
      <c r="A31" s="11">
        <f t="shared" si="0"/>
        <v>1.9537596917332287</v>
      </c>
      <c r="B31" s="8">
        <v>28</v>
      </c>
      <c r="C31" s="10">
        <f>LOG10(C14)-LOG10($A14)</f>
        <v>-3.9945839349512013E-2</v>
      </c>
      <c r="D31" s="10">
        <f t="shared" si="2"/>
        <v>-2.4340766018936089E-2</v>
      </c>
    </row>
    <row r="32" spans="1:4" x14ac:dyDescent="0.2">
      <c r="A32" s="11">
        <f t="shared" si="0"/>
        <v>1.8007170782823851</v>
      </c>
      <c r="B32" s="8">
        <v>9</v>
      </c>
      <c r="C32" s="10"/>
      <c r="D32" s="10">
        <f t="shared" si="2"/>
        <v>-3.7289084719447807E-2</v>
      </c>
    </row>
    <row r="33" spans="1:5" x14ac:dyDescent="0.2">
      <c r="A33" s="11">
        <f t="shared" si="0"/>
        <v>1.1535099893008376</v>
      </c>
      <c r="B33" s="8">
        <v>20</v>
      </c>
      <c r="C33" s="10">
        <f>LOG10(C16)-LOG10($A16)</f>
        <v>-7.4328743253212703E-2</v>
      </c>
      <c r="D33" s="10">
        <f t="shared" si="2"/>
        <v>-7.3819536225996352E-3</v>
      </c>
    </row>
    <row r="34" spans="1:5" x14ac:dyDescent="0.2">
      <c r="A34" s="11">
        <f t="shared" si="0"/>
        <v>2.1588146467242266</v>
      </c>
      <c r="B34" s="8">
        <v>31</v>
      </c>
      <c r="C34" s="10">
        <f>LOG10(C17)-LOG10($A17)</f>
        <v>-2.2094079567819946E-2</v>
      </c>
      <c r="D34" s="10">
        <f t="shared" si="2"/>
        <v>-7.6029276407776347E-2</v>
      </c>
    </row>
    <row r="35" spans="1:5" x14ac:dyDescent="0.2">
      <c r="A35" s="11">
        <f t="shared" si="0"/>
        <v>2.2101494843149401</v>
      </c>
      <c r="B35" s="8">
        <v>32</v>
      </c>
      <c r="C35" s="10">
        <f>LOG10(C18)-LOG10($A18)</f>
        <v>-8.3044685950132369E-2</v>
      </c>
      <c r="D35" s="10">
        <f t="shared" si="2"/>
        <v>-6.4021448636701894E-2</v>
      </c>
    </row>
    <row r="36" spans="1:5" x14ac:dyDescent="0.2">
      <c r="A36" s="11"/>
      <c r="B36" s="8"/>
      <c r="C36" s="10"/>
      <c r="D36" s="10"/>
    </row>
    <row r="37" spans="1:5" s="18" customFormat="1" x14ac:dyDescent="0.2">
      <c r="A37" s="13" t="s">
        <v>4</v>
      </c>
      <c r="B37" s="16"/>
      <c r="C37" s="17"/>
      <c r="D37" s="1" t="s">
        <v>5</v>
      </c>
    </row>
    <row r="38" spans="1:5" s="18" customFormat="1" x14ac:dyDescent="0.2">
      <c r="A38" s="14" t="s">
        <v>3</v>
      </c>
      <c r="C38" s="17" t="s">
        <v>7</v>
      </c>
      <c r="D38" s="17" t="s">
        <v>6</v>
      </c>
    </row>
    <row r="39" spans="1:5" x14ac:dyDescent="0.2">
      <c r="A39" s="12">
        <v>55.9</v>
      </c>
      <c r="B39" s="8">
        <v>16</v>
      </c>
      <c r="C39" s="15">
        <v>50</v>
      </c>
      <c r="D39" s="5">
        <v>55</v>
      </c>
      <c r="E39"/>
    </row>
    <row r="40" spans="1:5" x14ac:dyDescent="0.2">
      <c r="A40" s="12">
        <v>348.80645161290323</v>
      </c>
      <c r="B40" s="8">
        <v>23</v>
      </c>
      <c r="C40" s="15">
        <v>315</v>
      </c>
      <c r="D40" s="5">
        <v>288</v>
      </c>
      <c r="E40"/>
    </row>
    <row r="41" spans="1:5" x14ac:dyDescent="0.2">
      <c r="A41" s="12">
        <v>116.93548387096774</v>
      </c>
      <c r="B41" s="8">
        <v>3</v>
      </c>
      <c r="C41" s="5">
        <v>88</v>
      </c>
      <c r="D41" s="5">
        <v>85</v>
      </c>
      <c r="E41" s="19"/>
    </row>
    <row r="42" spans="1:5" x14ac:dyDescent="0.2">
      <c r="A42" s="12">
        <v>100.99677419354839</v>
      </c>
      <c r="B42" s="8">
        <v>4</v>
      </c>
      <c r="C42" s="5">
        <v>105</v>
      </c>
      <c r="D42" s="5">
        <v>98</v>
      </c>
    </row>
    <row r="43" spans="1:5" x14ac:dyDescent="0.2">
      <c r="A43" s="12">
        <v>115.9</v>
      </c>
      <c r="B43" s="9" t="s">
        <v>0</v>
      </c>
      <c r="C43" s="5">
        <v>115</v>
      </c>
      <c r="D43" s="5">
        <v>103</v>
      </c>
    </row>
    <row r="44" spans="1:5" x14ac:dyDescent="0.2">
      <c r="A44" s="12">
        <v>105.2</v>
      </c>
      <c r="B44" s="8">
        <v>5</v>
      </c>
      <c r="C44" s="5">
        <v>100</v>
      </c>
      <c r="D44" s="5">
        <v>90</v>
      </c>
    </row>
    <row r="45" spans="1:5" x14ac:dyDescent="0.2">
      <c r="A45" s="12">
        <v>56.166666666666664</v>
      </c>
      <c r="B45" s="8">
        <v>17</v>
      </c>
      <c r="C45" s="5">
        <v>54</v>
      </c>
      <c r="D45" s="5">
        <v>52</v>
      </c>
      <c r="E45"/>
    </row>
    <row r="46" spans="1:5" x14ac:dyDescent="0.2">
      <c r="A46" s="12">
        <v>40.799999999999997</v>
      </c>
      <c r="B46" s="8" t="s">
        <v>1</v>
      </c>
      <c r="C46" s="5">
        <v>34</v>
      </c>
      <c r="D46" s="5">
        <v>36</v>
      </c>
    </row>
    <row r="47" spans="1:5" x14ac:dyDescent="0.2">
      <c r="A47" s="12">
        <v>197.1</v>
      </c>
      <c r="B47" s="8">
        <v>13</v>
      </c>
      <c r="C47" s="15"/>
      <c r="D47" s="5">
        <v>164</v>
      </c>
      <c r="E47"/>
    </row>
    <row r="48" spans="1:5" x14ac:dyDescent="0.2">
      <c r="A48" s="12">
        <v>48.2</v>
      </c>
      <c r="B48" s="8">
        <v>10</v>
      </c>
      <c r="C48" s="3">
        <v>45</v>
      </c>
      <c r="D48" s="5">
        <v>44</v>
      </c>
      <c r="E48"/>
    </row>
    <row r="49" spans="1:5" x14ac:dyDescent="0.2">
      <c r="A49" s="12">
        <v>102.1</v>
      </c>
      <c r="B49" s="8">
        <v>25</v>
      </c>
      <c r="C49" s="3"/>
      <c r="D49" s="5">
        <v>76</v>
      </c>
      <c r="E49"/>
    </row>
    <row r="50" spans="1:5" x14ac:dyDescent="0.2">
      <c r="A50" s="12">
        <v>89.9</v>
      </c>
      <c r="B50" s="8">
        <v>28</v>
      </c>
      <c r="C50" s="3">
        <v>82</v>
      </c>
      <c r="D50" s="5">
        <v>79</v>
      </c>
      <c r="E50"/>
    </row>
    <row r="51" spans="1:5" x14ac:dyDescent="0.2">
      <c r="A51" s="12">
        <v>63.2</v>
      </c>
      <c r="B51" s="8">
        <v>9</v>
      </c>
      <c r="C51" s="3"/>
      <c r="D51" s="5">
        <v>55</v>
      </c>
      <c r="E51"/>
    </row>
    <row r="52" spans="1:5" x14ac:dyDescent="0.2">
      <c r="A52" s="12">
        <v>14.24</v>
      </c>
      <c r="B52" s="8">
        <v>20</v>
      </c>
      <c r="C52" s="3">
        <v>12</v>
      </c>
      <c r="D52" s="5">
        <v>10</v>
      </c>
      <c r="E52"/>
    </row>
    <row r="53" spans="1:5" x14ac:dyDescent="0.2">
      <c r="A53" s="12">
        <v>144.15</v>
      </c>
      <c r="B53" s="8">
        <v>31</v>
      </c>
      <c r="C53" s="4">
        <v>137</v>
      </c>
      <c r="D53" s="5">
        <v>127</v>
      </c>
    </row>
    <row r="54" spans="1:5" x14ac:dyDescent="0.2">
      <c r="A54" s="12">
        <v>162.23684210526315</v>
      </c>
      <c r="B54" s="8">
        <v>32</v>
      </c>
      <c r="C54" s="4">
        <v>134</v>
      </c>
      <c r="D54" s="5">
        <v>121</v>
      </c>
      <c r="E54"/>
    </row>
    <row r="55" spans="1:5" s="18" customFormat="1" x14ac:dyDescent="0.2">
      <c r="A55" s="13" t="s">
        <v>2</v>
      </c>
      <c r="C55" s="17" t="str">
        <f>C38</f>
        <v>Longueil Ste Marie</v>
      </c>
      <c r="D55" s="17" t="str">
        <f>D38</f>
        <v>Poney</v>
      </c>
      <c r="E55" s="17"/>
    </row>
    <row r="56" spans="1:5" x14ac:dyDescent="0.2">
      <c r="A56" s="11">
        <f>LOG10(A39)</f>
        <v>1.7474118078864234</v>
      </c>
      <c r="B56" s="8">
        <v>16</v>
      </c>
      <c r="C56" s="10">
        <f>LOG10(C39)-LOG10($A39)</f>
        <v>-4.8441803550404616E-2</v>
      </c>
      <c r="D56" s="10">
        <f>LOG10(D39)-LOG10($A39)</f>
        <v>-7.0491183921794764E-3</v>
      </c>
      <c r="E56" s="10"/>
    </row>
    <row r="57" spans="1:5" x14ac:dyDescent="0.2">
      <c r="A57" s="11">
        <f t="shared" ref="A57:A71" si="3">LOG10(A40)</f>
        <v>2.5425845091560881</v>
      </c>
      <c r="B57" s="8">
        <v>23</v>
      </c>
      <c r="C57" s="10">
        <f t="shared" ref="C57:C71" si="4">LOG10(C40)-LOG10($A40)</f>
        <v>-4.4273955366487705E-2</v>
      </c>
      <c r="D57" s="10">
        <f t="shared" ref="D57:D71" si="5">LOG10(D40)-LOG10($A40)</f>
        <v>-8.3192021396857108E-2</v>
      </c>
      <c r="E57" s="10"/>
    </row>
    <row r="58" spans="1:5" x14ac:dyDescent="0.2">
      <c r="A58" s="11">
        <f t="shared" si="3"/>
        <v>2.0679463170727397</v>
      </c>
      <c r="B58" s="8">
        <v>3</v>
      </c>
      <c r="C58" s="10">
        <f t="shared" si="4"/>
        <v>-0.123463644922571</v>
      </c>
      <c r="D58" s="10">
        <f t="shared" si="5"/>
        <v>-0.13852739135844705</v>
      </c>
      <c r="E58" s="10"/>
    </row>
    <row r="59" spans="1:5" x14ac:dyDescent="0.2">
      <c r="A59" s="11">
        <f t="shared" si="3"/>
        <v>2.0043075027696293</v>
      </c>
      <c r="B59" s="8">
        <v>4</v>
      </c>
      <c r="C59" s="10">
        <f t="shared" si="4"/>
        <v>1.6881796300308949E-2</v>
      </c>
      <c r="D59" s="10">
        <f t="shared" si="5"/>
        <v>-1.3081427077134444E-2</v>
      </c>
      <c r="E59" s="10"/>
    </row>
    <row r="60" spans="1:5" x14ac:dyDescent="0.2">
      <c r="A60" s="11">
        <f t="shared" si="3"/>
        <v>2.064083435963596</v>
      </c>
      <c r="B60" s="9" t="s">
        <v>0</v>
      </c>
      <c r="C60" s="10">
        <f t="shared" si="4"/>
        <v>-3.3855956099841933E-3</v>
      </c>
      <c r="D60" s="10">
        <f t="shared" si="5"/>
        <v>-5.124621125842399E-2</v>
      </c>
      <c r="E60" s="10"/>
    </row>
    <row r="61" spans="1:5" x14ac:dyDescent="0.2">
      <c r="A61" s="11">
        <f t="shared" si="3"/>
        <v>2.0220157398177201</v>
      </c>
      <c r="B61" s="8">
        <v>5</v>
      </c>
      <c r="C61" s="10">
        <f t="shared" si="4"/>
        <v>-2.2015739817720092E-2</v>
      </c>
      <c r="D61" s="10">
        <f t="shared" si="5"/>
        <v>-6.7773230378395111E-2</v>
      </c>
      <c r="E61" s="10"/>
    </row>
    <row r="62" spans="1:5" x14ac:dyDescent="0.2">
      <c r="A62" s="11">
        <f t="shared" si="3"/>
        <v>1.7494786504876949</v>
      </c>
      <c r="B62" s="8">
        <v>17</v>
      </c>
      <c r="C62" s="10">
        <f t="shared" si="4"/>
        <v>-1.7084890664726293E-2</v>
      </c>
      <c r="D62" s="10">
        <f t="shared" si="5"/>
        <v>-3.3475306852895681E-2</v>
      </c>
      <c r="E62" s="10"/>
    </row>
    <row r="63" spans="1:5" x14ac:dyDescent="0.2">
      <c r="A63" s="11">
        <f t="shared" si="3"/>
        <v>1.61066016308988</v>
      </c>
      <c r="B63" s="8" t="s">
        <v>1</v>
      </c>
      <c r="C63" s="10">
        <f t="shared" si="4"/>
        <v>-7.9181246047624887E-2</v>
      </c>
      <c r="D63" s="10">
        <f t="shared" si="5"/>
        <v>-5.4357662322592759E-2</v>
      </c>
      <c r="E63" s="10"/>
    </row>
    <row r="64" spans="1:5" x14ac:dyDescent="0.2">
      <c r="A64" s="11">
        <f t="shared" si="3"/>
        <v>2.2946866242794433</v>
      </c>
      <c r="B64" s="8">
        <v>13</v>
      </c>
      <c r="C64" s="10"/>
      <c r="D64" s="10">
        <f t="shared" si="5"/>
        <v>-7.9842776231745294E-2</v>
      </c>
      <c r="E64" s="10"/>
    </row>
    <row r="65" spans="1:5" x14ac:dyDescent="0.2">
      <c r="A65" s="11">
        <f t="shared" si="3"/>
        <v>1.6830470382388496</v>
      </c>
      <c r="B65" s="8">
        <v>10</v>
      </c>
      <c r="C65" s="10">
        <f t="shared" si="4"/>
        <v>-2.9834524463505874E-2</v>
      </c>
      <c r="D65" s="10">
        <f t="shared" si="5"/>
        <v>-3.9594361752662177E-2</v>
      </c>
      <c r="E65" s="10"/>
    </row>
    <row r="66" spans="1:5" x14ac:dyDescent="0.2">
      <c r="A66" s="11">
        <f t="shared" si="3"/>
        <v>2.0090257420869104</v>
      </c>
      <c r="B66" s="8">
        <v>25</v>
      </c>
      <c r="C66" s="10"/>
      <c r="D66" s="10">
        <f t="shared" si="5"/>
        <v>-0.12821214980611906</v>
      </c>
      <c r="E66" s="10"/>
    </row>
    <row r="67" spans="1:5" x14ac:dyDescent="0.2">
      <c r="A67" s="11">
        <f t="shared" si="3"/>
        <v>1.9537596917332287</v>
      </c>
      <c r="B67" s="8">
        <v>28</v>
      </c>
      <c r="C67" s="10">
        <f t="shared" si="4"/>
        <v>-3.9945839349512013E-2</v>
      </c>
      <c r="D67" s="10">
        <f t="shared" si="5"/>
        <v>-5.6132600442787339E-2</v>
      </c>
      <c r="E67" s="10"/>
    </row>
    <row r="68" spans="1:5" x14ac:dyDescent="0.2">
      <c r="A68" s="11">
        <f t="shared" si="3"/>
        <v>1.8007170782823851</v>
      </c>
      <c r="B68" s="8">
        <v>9</v>
      </c>
      <c r="C68" s="10"/>
      <c r="D68" s="10">
        <f t="shared" si="5"/>
        <v>-6.0354388788141256E-2</v>
      </c>
      <c r="E68" s="10"/>
    </row>
    <row r="69" spans="1:5" x14ac:dyDescent="0.2">
      <c r="A69" s="11">
        <f t="shared" si="3"/>
        <v>1.1535099893008376</v>
      </c>
      <c r="B69" s="8">
        <v>20</v>
      </c>
      <c r="C69" s="10">
        <f t="shared" si="4"/>
        <v>-7.4328743253212703E-2</v>
      </c>
      <c r="D69" s="10">
        <f t="shared" si="5"/>
        <v>-0.15350998930083759</v>
      </c>
      <c r="E69" s="10"/>
    </row>
    <row r="70" spans="1:5" x14ac:dyDescent="0.2">
      <c r="A70" s="11">
        <f t="shared" si="3"/>
        <v>2.1588146467242266</v>
      </c>
      <c r="B70" s="8">
        <v>31</v>
      </c>
      <c r="C70" s="10">
        <f t="shared" si="4"/>
        <v>-2.2094079567819946E-2</v>
      </c>
      <c r="D70" s="10">
        <f t="shared" si="5"/>
        <v>-5.5010925768269825E-2</v>
      </c>
      <c r="E70" s="10"/>
    </row>
    <row r="71" spans="1:5" x14ac:dyDescent="0.2">
      <c r="A71" s="11">
        <f t="shared" si="3"/>
        <v>2.2101494843149401</v>
      </c>
      <c r="B71" s="8">
        <v>32</v>
      </c>
      <c r="C71" s="10">
        <f t="shared" si="4"/>
        <v>-8.3044685950132369E-2</v>
      </c>
      <c r="D71" s="10">
        <f t="shared" si="5"/>
        <v>-0.12736411399848979</v>
      </c>
      <c r="E71" s="10"/>
    </row>
    <row r="72" spans="1:5" x14ac:dyDescent="0.2">
      <c r="A72" s="2"/>
      <c r="B72" s="7"/>
    </row>
    <row r="73" spans="1:5" x14ac:dyDescent="0.2">
      <c r="D73" s="10"/>
    </row>
  </sheetData>
  <phoneticPr fontId="3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Véra Eisenmann</cp:lastModifiedBy>
  <dcterms:created xsi:type="dcterms:W3CDTF">2005-03-02T14:08:37Z</dcterms:created>
  <dcterms:modified xsi:type="dcterms:W3CDTF">2024-07-24T12:21:32Z</dcterms:modified>
</cp:coreProperties>
</file>